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úš\Documents\EXCEL\tokopah.sk\Blog\21\"/>
    </mc:Choice>
  </mc:AlternateContent>
  <xr:revisionPtr revIDLastSave="0" documentId="13_ncr:1_{24E85701-2F92-45CA-9566-38FFEAA08CDA}" xr6:coauthVersionLast="47" xr6:coauthVersionMax="47" xr10:uidLastSave="{00000000-0000-0000-0000-000000000000}"/>
  <bookViews>
    <workbookView xWindow="-110" yWindow="-110" windowWidth="19420" windowHeight="10300" xr2:uid="{71B63F04-1CAB-40BE-B68B-DD13F158887C}"/>
  </bookViews>
  <sheets>
    <sheet name="tokopah.s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N11" i="1"/>
  <c r="K11" i="1"/>
  <c r="I11" i="1"/>
  <c r="J11" i="1"/>
  <c r="H11" i="1"/>
  <c r="G11" i="1"/>
  <c r="F11" i="1"/>
  <c r="G4" i="1"/>
  <c r="F22" i="1"/>
  <c r="G22" i="1"/>
  <c r="F17" i="1"/>
  <c r="E22" i="1"/>
  <c r="E17" i="1"/>
  <c r="S20" i="1"/>
  <c r="S21" i="1"/>
  <c r="S22" i="1"/>
  <c r="S23" i="1"/>
  <c r="S24" i="1"/>
  <c r="S25" i="1"/>
  <c r="S26" i="1"/>
  <c r="S27" i="1"/>
  <c r="S28" i="1"/>
  <c r="S29" i="1"/>
  <c r="S30" i="1"/>
  <c r="S31" i="1"/>
  <c r="S19" i="1"/>
  <c r="S6" i="1"/>
  <c r="S7" i="1"/>
  <c r="S8" i="1"/>
  <c r="S9" i="1"/>
  <c r="S10" i="1"/>
  <c r="S11" i="1"/>
  <c r="S12" i="1"/>
  <c r="S13" i="1"/>
  <c r="S14" i="1"/>
  <c r="S15" i="1"/>
  <c r="S16" i="1"/>
  <c r="S5" i="1"/>
  <c r="S4" i="1"/>
  <c r="E11" i="1"/>
  <c r="E4" i="1"/>
</calcChain>
</file>

<file path=xl/sharedStrings.xml><?xml version="1.0" encoding="utf-8"?>
<sst xmlns="http://schemas.openxmlformats.org/spreadsheetml/2006/main" count="61" uniqueCount="36">
  <si>
    <t>Čitateľ</t>
  </si>
  <si>
    <t>Menovateľ</t>
  </si>
  <si>
    <t>Výsledok</t>
  </si>
  <si>
    <t>ROUND 0</t>
  </si>
  <si>
    <t>ROUND 2</t>
  </si>
  <si>
    <t>ROUND -2</t>
  </si>
  <si>
    <t>ROUNDUP 0</t>
  </si>
  <si>
    <t>ROUNDUP -2</t>
  </si>
  <si>
    <t>ROUNDUP +2</t>
  </si>
  <si>
    <t>ROUNDDOWN 0</t>
  </si>
  <si>
    <t>ROUNDDOWN -2</t>
  </si>
  <si>
    <t>ROUNDDOWN +2</t>
  </si>
  <si>
    <t>Úprava formátu bunky</t>
  </si>
  <si>
    <t>Funkcie</t>
  </si>
  <si>
    <t>Ponožky</t>
  </si>
  <si>
    <t>Rifle</t>
  </si>
  <si>
    <t>Kabát</t>
  </si>
  <si>
    <t>Mikina</t>
  </si>
  <si>
    <t>Topánky</t>
  </si>
  <si>
    <t>Tielko</t>
  </si>
  <si>
    <t>Nohavičky</t>
  </si>
  <si>
    <t>Pyžamo</t>
  </si>
  <si>
    <t>Tenisky</t>
  </si>
  <si>
    <t>Sponka</t>
  </si>
  <si>
    <t>Kraťasy</t>
  </si>
  <si>
    <t>Sveter</t>
  </si>
  <si>
    <t>Tričko</t>
  </si>
  <si>
    <t>Produkt</t>
  </si>
  <si>
    <t>Stará cena</t>
  </si>
  <si>
    <t>Nová cena</t>
  </si>
  <si>
    <t>Zaokrúhľovanie v praxi</t>
  </si>
  <si>
    <t>Celé číslo</t>
  </si>
  <si>
    <t>Číslo za desatinnou čiarkou</t>
  </si>
  <si>
    <t>INT</t>
  </si>
  <si>
    <t>TRUNC</t>
  </si>
  <si>
    <t>DESATINNÉ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</si>
</sst>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00000000"/>
    <numFmt numFmtId="165" formatCode="#,##0.#######################"/>
    <numFmt numFmtId="166" formatCode="#,##0.00\ [$EUR]"/>
    <numFmt numFmtId="167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u val="singleAccounting"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4"/>
      <color theme="8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CBCF-755F-4C0E-B570-C1445695AD31}">
  <dimension ref="C1:X40"/>
  <sheetViews>
    <sheetView showGridLines="0" tabSelected="1" workbookViewId="0">
      <selection activeCell="W11" sqref="W11"/>
    </sheetView>
  </sheetViews>
  <sheetFormatPr defaultRowHeight="14.5" x14ac:dyDescent="0.35"/>
  <cols>
    <col min="3" max="4" width="10.81640625" customWidth="1"/>
    <col min="5" max="5" width="22.54296875" customWidth="1"/>
    <col min="6" max="6" width="25.54296875" customWidth="1"/>
    <col min="7" max="7" width="19.26953125" customWidth="1"/>
    <col min="8" max="14" width="17.54296875" customWidth="1"/>
    <col min="17" max="17" width="10.1796875" bestFit="1" customWidth="1"/>
    <col min="18" max="19" width="11" customWidth="1"/>
  </cols>
  <sheetData>
    <row r="1" spans="3:19" ht="18.5" x14ac:dyDescent="0.45">
      <c r="C1" s="5" t="s">
        <v>12</v>
      </c>
      <c r="Q1" s="5" t="s">
        <v>30</v>
      </c>
    </row>
    <row r="2" spans="3:19" ht="8.25" customHeight="1" x14ac:dyDescent="0.35"/>
    <row r="3" spans="3:19" ht="16" x14ac:dyDescent="0.5">
      <c r="C3" s="1" t="s">
        <v>0</v>
      </c>
      <c r="D3" s="1" t="s">
        <v>1</v>
      </c>
      <c r="E3" s="2" t="s">
        <v>2</v>
      </c>
      <c r="Q3" s="2" t="s">
        <v>27</v>
      </c>
      <c r="R3" s="2" t="s">
        <v>28</v>
      </c>
      <c r="S3" s="2" t="s">
        <v>29</v>
      </c>
    </row>
    <row r="4" spans="3:19" x14ac:dyDescent="0.35">
      <c r="C4">
        <v>12</v>
      </c>
      <c r="D4">
        <v>7</v>
      </c>
      <c r="E4" s="7">
        <f>C4/D4</f>
        <v>1.7142857142857142</v>
      </c>
      <c r="G4">
        <f>E4*2</f>
        <v>3.4285714285714284</v>
      </c>
      <c r="J4" s="3"/>
      <c r="Q4" t="s">
        <v>14</v>
      </c>
      <c r="R4" s="8">
        <v>2</v>
      </c>
      <c r="S4" s="8">
        <f t="shared" ref="S4" si="0">ROUND(R4,0)-0.1</f>
        <v>1.9</v>
      </c>
    </row>
    <row r="5" spans="3:19" x14ac:dyDescent="0.35">
      <c r="Q5" t="s">
        <v>26</v>
      </c>
      <c r="R5" s="8">
        <v>11</v>
      </c>
      <c r="S5" s="8">
        <f>ROUNDDOWN(R5,0)-0.1</f>
        <v>10.9</v>
      </c>
    </row>
    <row r="6" spans="3:19" x14ac:dyDescent="0.35">
      <c r="Q6" t="s">
        <v>15</v>
      </c>
      <c r="R6" s="8">
        <v>30</v>
      </c>
      <c r="S6" s="8">
        <f t="shared" ref="S6:S16" si="1">ROUNDDOWN(R6,0)-0.1</f>
        <v>29.9</v>
      </c>
    </row>
    <row r="7" spans="3:19" x14ac:dyDescent="0.35">
      <c r="Q7" t="s">
        <v>16</v>
      </c>
      <c r="R7" s="8">
        <v>80</v>
      </c>
      <c r="S7" s="8">
        <f t="shared" si="1"/>
        <v>79.900000000000006</v>
      </c>
    </row>
    <row r="8" spans="3:19" ht="18.5" x14ac:dyDescent="0.45">
      <c r="C8" s="5" t="s">
        <v>13</v>
      </c>
      <c r="Q8" t="s">
        <v>17</v>
      </c>
      <c r="R8" s="8">
        <v>30</v>
      </c>
      <c r="S8" s="8">
        <f t="shared" si="1"/>
        <v>29.9</v>
      </c>
    </row>
    <row r="9" spans="3:19" ht="16" x14ac:dyDescent="0.4">
      <c r="C9" s="4"/>
      <c r="Q9" t="s">
        <v>18</v>
      </c>
      <c r="R9" s="8">
        <v>80</v>
      </c>
      <c r="S9" s="8">
        <f t="shared" si="1"/>
        <v>79.900000000000006</v>
      </c>
    </row>
    <row r="10" spans="3:19" ht="16" x14ac:dyDescent="0.5">
      <c r="C10" s="1" t="s">
        <v>0</v>
      </c>
      <c r="D10" s="1" t="s">
        <v>1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  <c r="N10" s="2" t="s">
        <v>11</v>
      </c>
      <c r="Q10" t="s">
        <v>19</v>
      </c>
      <c r="R10" s="8">
        <v>10</v>
      </c>
      <c r="S10" s="8">
        <f t="shared" si="1"/>
        <v>9.9</v>
      </c>
    </row>
    <row r="11" spans="3:19" x14ac:dyDescent="0.35">
      <c r="C11" s="7">
        <v>12854</v>
      </c>
      <c r="D11">
        <v>7</v>
      </c>
      <c r="E11" s="6">
        <f>C11/D11</f>
        <v>1836.2857142857142</v>
      </c>
      <c r="F11">
        <f>ROUND($E$11,0)</f>
        <v>1836</v>
      </c>
      <c r="G11">
        <f>ROUND($E$11,2)</f>
        <v>1836.29</v>
      </c>
      <c r="H11">
        <f>ROUND($E$11,-2)</f>
        <v>1800</v>
      </c>
      <c r="I11">
        <f>ROUNDUP($E$11,0)</f>
        <v>1837</v>
      </c>
      <c r="J11">
        <f t="shared" ref="J11:K11" si="2">ROUNDUP($E$11,-2)</f>
        <v>1900</v>
      </c>
      <c r="K11">
        <f>ROUNDUP($E$11,2)</f>
        <v>1836.29</v>
      </c>
      <c r="L11">
        <f>ROUNDDOWN($E$11,0)</f>
        <v>1836</v>
      </c>
      <c r="M11">
        <f>ROUNDDOWN($E$11,-2)</f>
        <v>1800</v>
      </c>
      <c r="N11">
        <f t="shared" ref="M11:N11" si="3">ROUNDDOWN($E$11,2)</f>
        <v>1836.28</v>
      </c>
      <c r="Q11" t="s">
        <v>20</v>
      </c>
      <c r="R11" s="8">
        <v>3</v>
      </c>
      <c r="S11" s="8">
        <f t="shared" si="1"/>
        <v>2.9</v>
      </c>
    </row>
    <row r="12" spans="3:19" x14ac:dyDescent="0.35">
      <c r="Q12" t="s">
        <v>21</v>
      </c>
      <c r="R12" s="8">
        <v>10</v>
      </c>
      <c r="S12" s="8">
        <f t="shared" si="1"/>
        <v>9.9</v>
      </c>
    </row>
    <row r="13" spans="3:19" x14ac:dyDescent="0.35">
      <c r="Q13" t="s">
        <v>22</v>
      </c>
      <c r="R13" s="8">
        <v>90</v>
      </c>
      <c r="S13" s="8">
        <f t="shared" si="1"/>
        <v>89.9</v>
      </c>
    </row>
    <row r="14" spans="3:19" ht="18.5" x14ac:dyDescent="0.45">
      <c r="C14" s="5" t="s">
        <v>31</v>
      </c>
      <c r="Q14" t="s">
        <v>23</v>
      </c>
      <c r="R14" s="8">
        <v>2</v>
      </c>
      <c r="S14" s="8">
        <f t="shared" si="1"/>
        <v>1.9</v>
      </c>
    </row>
    <row r="15" spans="3:19" x14ac:dyDescent="0.35">
      <c r="Q15" t="s">
        <v>24</v>
      </c>
      <c r="R15" s="8">
        <v>15</v>
      </c>
      <c r="S15" s="8">
        <f t="shared" si="1"/>
        <v>14.9</v>
      </c>
    </row>
    <row r="16" spans="3:19" ht="16" x14ac:dyDescent="0.5">
      <c r="C16" s="1" t="s">
        <v>0</v>
      </c>
      <c r="D16" s="1" t="s">
        <v>1</v>
      </c>
      <c r="E16" s="2" t="s">
        <v>2</v>
      </c>
      <c r="F16" s="2" t="s">
        <v>33</v>
      </c>
      <c r="Q16" t="s">
        <v>25</v>
      </c>
      <c r="R16" s="8">
        <v>35</v>
      </c>
      <c r="S16" s="8">
        <f t="shared" si="1"/>
        <v>34.9</v>
      </c>
    </row>
    <row r="17" spans="3:24" x14ac:dyDescent="0.35">
      <c r="C17" s="7">
        <v>12854</v>
      </c>
      <c r="D17">
        <v>7</v>
      </c>
      <c r="E17" s="6">
        <f>C17/D17</f>
        <v>1836.2857142857142</v>
      </c>
      <c r="F17">
        <f>INT(E17)</f>
        <v>1836</v>
      </c>
    </row>
    <row r="18" spans="3:24" ht="16" x14ac:dyDescent="0.5">
      <c r="J18">
        <v>12</v>
      </c>
      <c r="Q18" s="2" t="s">
        <v>27</v>
      </c>
      <c r="R18" s="2" t="s">
        <v>28</v>
      </c>
      <c r="S18" s="2" t="s">
        <v>29</v>
      </c>
    </row>
    <row r="19" spans="3:24" ht="18.5" x14ac:dyDescent="0.45">
      <c r="C19" s="5" t="s">
        <v>32</v>
      </c>
      <c r="Q19" t="s">
        <v>14</v>
      </c>
      <c r="R19" s="8">
        <v>2.06</v>
      </c>
      <c r="S19" s="8">
        <f>ROUNDUP(R19,0)-0.01</f>
        <v>2.99</v>
      </c>
    </row>
    <row r="20" spans="3:24" x14ac:dyDescent="0.35">
      <c r="Q20" t="s">
        <v>26</v>
      </c>
      <c r="R20" s="8">
        <v>11.33</v>
      </c>
      <c r="S20" s="8">
        <f t="shared" ref="S20:S31" si="4">ROUNDUP(R20,0)-0.01</f>
        <v>11.99</v>
      </c>
    </row>
    <row r="21" spans="3:24" ht="16" x14ac:dyDescent="0.5">
      <c r="C21" s="1" t="s">
        <v>0</v>
      </c>
      <c r="D21" s="1" t="s">
        <v>1</v>
      </c>
      <c r="E21" s="2" t="s">
        <v>2</v>
      </c>
      <c r="F21" s="2" t="s">
        <v>34</v>
      </c>
      <c r="G21" s="2" t="s">
        <v>35</v>
      </c>
      <c r="Q21" t="s">
        <v>15</v>
      </c>
      <c r="R21" s="8">
        <v>30.9</v>
      </c>
      <c r="S21" s="8">
        <f t="shared" si="4"/>
        <v>30.99</v>
      </c>
    </row>
    <row r="22" spans="3:24" x14ac:dyDescent="0.35">
      <c r="C22" s="7">
        <v>12854</v>
      </c>
      <c r="D22">
        <v>7</v>
      </c>
      <c r="E22" s="6">
        <f>C22/D22</f>
        <v>1836.2857142857142</v>
      </c>
      <c r="F22">
        <f>TRUNC(E22,0)</f>
        <v>1836</v>
      </c>
      <c r="G22" s="6">
        <f>E22-TRUNC(E22,0)</f>
        <v>0.28571428571422075</v>
      </c>
      <c r="Q22" t="s">
        <v>16</v>
      </c>
      <c r="R22" s="8">
        <v>82.4</v>
      </c>
      <c r="S22" s="8">
        <f t="shared" si="4"/>
        <v>82.99</v>
      </c>
    </row>
    <row r="23" spans="3:24" x14ac:dyDescent="0.35">
      <c r="Q23" t="s">
        <v>17</v>
      </c>
      <c r="R23" s="8">
        <v>30.9</v>
      </c>
      <c r="S23" s="8">
        <f t="shared" si="4"/>
        <v>30.99</v>
      </c>
    </row>
    <row r="24" spans="3:24" x14ac:dyDescent="0.35">
      <c r="Q24" t="s">
        <v>18</v>
      </c>
      <c r="R24" s="8">
        <v>82.4</v>
      </c>
      <c r="S24" s="8">
        <f t="shared" si="4"/>
        <v>82.99</v>
      </c>
    </row>
    <row r="25" spans="3:24" x14ac:dyDescent="0.35">
      <c r="Q25" t="s">
        <v>19</v>
      </c>
      <c r="R25" s="8">
        <v>10.3</v>
      </c>
      <c r="S25" s="8">
        <f t="shared" si="4"/>
        <v>10.99</v>
      </c>
    </row>
    <row r="26" spans="3:24" x14ac:dyDescent="0.35">
      <c r="Q26" t="s">
        <v>20</v>
      </c>
      <c r="R26" s="8">
        <v>3.09</v>
      </c>
      <c r="S26" s="8">
        <f t="shared" si="4"/>
        <v>3.99</v>
      </c>
    </row>
    <row r="27" spans="3:24" x14ac:dyDescent="0.35">
      <c r="Q27" t="s">
        <v>21</v>
      </c>
      <c r="R27" s="8">
        <v>10.3</v>
      </c>
      <c r="S27" s="8">
        <f t="shared" si="4"/>
        <v>10.99</v>
      </c>
    </row>
    <row r="28" spans="3:24" x14ac:dyDescent="0.35">
      <c r="Q28" t="s">
        <v>22</v>
      </c>
      <c r="R28" s="8">
        <v>92.7</v>
      </c>
      <c r="S28" s="8">
        <f t="shared" si="4"/>
        <v>92.99</v>
      </c>
      <c r="X28" s="8"/>
    </row>
    <row r="29" spans="3:24" x14ac:dyDescent="0.35">
      <c r="J29" s="9">
        <v>1836.2857142857142</v>
      </c>
      <c r="Q29" t="s">
        <v>23</v>
      </c>
      <c r="R29" s="8">
        <v>2.06</v>
      </c>
      <c r="S29" s="8">
        <f t="shared" si="4"/>
        <v>2.99</v>
      </c>
      <c r="X29" s="8"/>
    </row>
    <row r="30" spans="3:24" x14ac:dyDescent="0.35">
      <c r="Q30" t="s">
        <v>24</v>
      </c>
      <c r="R30" s="8">
        <v>15.45</v>
      </c>
      <c r="S30" s="8">
        <f t="shared" si="4"/>
        <v>15.99</v>
      </c>
      <c r="X30" s="8"/>
    </row>
    <row r="31" spans="3:24" x14ac:dyDescent="0.35">
      <c r="Q31" t="s">
        <v>25</v>
      </c>
      <c r="R31" s="8">
        <v>36.049999999999997</v>
      </c>
      <c r="S31" s="8">
        <f t="shared" si="4"/>
        <v>36.99</v>
      </c>
      <c r="X31" s="8"/>
    </row>
    <row r="32" spans="3:24" x14ac:dyDescent="0.35">
      <c r="X32" s="8"/>
    </row>
    <row r="33" spans="24:24" x14ac:dyDescent="0.35">
      <c r="X33" s="8"/>
    </row>
    <row r="34" spans="24:24" x14ac:dyDescent="0.35">
      <c r="X34" s="8"/>
    </row>
    <row r="35" spans="24:24" x14ac:dyDescent="0.35">
      <c r="X35" s="8"/>
    </row>
    <row r="36" spans="24:24" x14ac:dyDescent="0.35">
      <c r="X36" s="8"/>
    </row>
    <row r="37" spans="24:24" x14ac:dyDescent="0.35">
      <c r="X37" s="8"/>
    </row>
    <row r="38" spans="24:24" x14ac:dyDescent="0.35">
      <c r="X38" s="8"/>
    </row>
    <row r="39" spans="24:24" x14ac:dyDescent="0.35">
      <c r="X39" s="8"/>
    </row>
    <row r="40" spans="24:24" x14ac:dyDescent="0.35">
      <c r="X40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tokopah.sk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Zaokrúhľovanie v Exceli</dc:title>
  <dc:subject>Zaokrúhľovanie v praxi</dc:subject>
  <dc:creator>Tokopah.sk; Matúš Janiš</dc:creator>
  <cp:keywords>ROUND,ROUNDUP; ROUNDOWN</cp:keywords>
  <dcterms:created xsi:type="dcterms:W3CDTF">2025-03-10T18:50:26Z</dcterms:created>
  <dcterms:modified xsi:type="dcterms:W3CDTF">2025-03-12T11:05:32Z</dcterms:modified>
  <cp:category>Excel</cp:category>
</cp:coreProperties>
</file>